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  <c r="E7" i="1" l="1"/>
  <c r="E8" i="1"/>
  <c r="E9" i="1"/>
  <c r="E10" i="1"/>
  <c r="E11" i="1"/>
  <c r="E12" i="1"/>
  <c r="E13" i="1"/>
  <c r="E14" i="1"/>
  <c r="E15" i="1"/>
  <c r="E16" i="1"/>
  <c r="E6" i="1"/>
  <c r="D6" i="1"/>
  <c r="G6" i="1" l="1"/>
  <c r="D7" i="1"/>
  <c r="G7" i="1" s="1"/>
  <c r="H7" i="1" s="1"/>
  <c r="B6" i="1"/>
  <c r="D8" i="1" l="1"/>
  <c r="G8" i="1" s="1"/>
  <c r="H8" i="1" s="1"/>
  <c r="B7" i="1"/>
  <c r="D9" i="1" l="1"/>
  <c r="G9" i="1" s="1"/>
  <c r="H9" i="1" s="1"/>
  <c r="B8" i="1"/>
  <c r="D10" i="1" l="1"/>
  <c r="G10" i="1" s="1"/>
  <c r="H10" i="1" s="1"/>
  <c r="B9" i="1"/>
  <c r="D11" i="1" l="1"/>
  <c r="G11" i="1" s="1"/>
  <c r="H11" i="1" s="1"/>
  <c r="B10" i="1"/>
  <c r="D12" i="1" l="1"/>
  <c r="G12" i="1" s="1"/>
  <c r="H12" i="1" s="1"/>
  <c r="B11" i="1"/>
  <c r="D13" i="1" l="1"/>
  <c r="G13" i="1" s="1"/>
  <c r="H13" i="1" s="1"/>
  <c r="B12" i="1"/>
  <c r="B13" i="1" l="1"/>
  <c r="D14" i="1"/>
  <c r="G14" i="1" s="1"/>
  <c r="H14" i="1" s="1"/>
  <c r="B14" i="1" l="1"/>
  <c r="D15" i="1"/>
  <c r="G15" i="1" s="1"/>
  <c r="H15" i="1" s="1"/>
  <c r="B15" i="1" l="1"/>
  <c r="D16" i="1"/>
  <c r="B16" i="1" l="1"/>
  <c r="G16" i="1"/>
  <c r="H16" i="1" s="1"/>
</calcChain>
</file>

<file path=xl/sharedStrings.xml><?xml version="1.0" encoding="utf-8"?>
<sst xmlns="http://schemas.openxmlformats.org/spreadsheetml/2006/main" count="12" uniqueCount="12">
  <si>
    <t>Number of successes in sample</t>
  </si>
  <si>
    <t>Sample size</t>
  </si>
  <si>
    <t>cumulative</t>
  </si>
  <si>
    <t>P(d)</t>
  </si>
  <si>
    <t>Probability of d nonconforming units in sample</t>
  </si>
  <si>
    <t>d</t>
  </si>
  <si>
    <t>n</t>
  </si>
  <si>
    <t>Proportion nonconforming</t>
  </si>
  <si>
    <t>Poisson</t>
  </si>
  <si>
    <t>n*p</t>
  </si>
  <si>
    <t xml:space="preserve">p </t>
  </si>
  <si>
    <t>Graph compares Binomial to Poisson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</si>
</sst>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right"/>
    </xf>
    <xf numFmtId="0" fontId="0" fillId="3" borderId="0" xfId="0" applyFill="1"/>
    <xf numFmtId="0" fontId="1" fillId="2" borderId="0" xfId="1"/>
    <xf numFmtId="0" fontId="0" fillId="0" borderId="0" xfId="0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Sheet1!$C$6:$C$16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Sheet1!$B$6:$B$16</c:f>
              <c:numCache>
                <c:formatCode>General</c:formatCode>
                <c:ptCount val="11"/>
                <c:pt idx="0">
                  <c:v>8.5414668010054037E-3</c:v>
                </c:pt>
                <c:pt idx="1">
                  <c:v>4.4998947049199149E-2</c:v>
                </c:pt>
                <c:pt idx="2">
                  <c:v>0.11359490291688085</c:v>
                </c:pt>
                <c:pt idx="3">
                  <c:v>0.18286008762229597</c:v>
                </c:pt>
                <c:pt idx="4">
                  <c:v>0.21073510097935336</c:v>
                </c:pt>
                <c:pt idx="5">
                  <c:v>0.18503569842089568</c:v>
                </c:pt>
                <c:pt idx="6">
                  <c:v>0.12862237573159821</c:v>
                </c:pt>
                <c:pt idx="7">
                  <c:v>7.260217724222616E-2</c:v>
                </c:pt>
                <c:pt idx="8">
                  <c:v>3.3866259506282359E-2</c:v>
                </c:pt>
                <c:pt idx="9">
                  <c:v>1.3216101270744339E-2</c:v>
                </c:pt>
                <c:pt idx="10">
                  <c:v>4.3516431013426353E-3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Sheet1!$H$6:$H$16</c:f>
              <c:numCache>
                <c:formatCode>General</c:formatCode>
                <c:ptCount val="11"/>
                <c:pt idx="0">
                  <c:v>1.3299883542443767E-2</c:v>
                </c:pt>
                <c:pt idx="1">
                  <c:v>5.7455496903357071E-2</c:v>
                </c:pt>
                <c:pt idx="2">
                  <c:v>0.12410387331125132</c:v>
                </c:pt>
                <c:pt idx="3">
                  <c:v>0.17870957756820188</c:v>
                </c:pt>
                <c:pt idx="4">
                  <c:v>0.19300634377365808</c:v>
                </c:pt>
                <c:pt idx="5">
                  <c:v>0.16675748102044058</c:v>
                </c:pt>
                <c:pt idx="6">
                  <c:v>0.12006538633471721</c:v>
                </c:pt>
                <c:pt idx="7">
                  <c:v>7.4097495566568347E-2</c:v>
                </c:pt>
                <c:pt idx="8">
                  <c:v>4.0012647605946937E-2</c:v>
                </c:pt>
                <c:pt idx="9">
                  <c:v>1.9206070850854528E-2</c:v>
                </c:pt>
                <c:pt idx="10">
                  <c:v>8.2970226075691385E-3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64672"/>
        <c:axId val="590570624"/>
      </c:barChart>
      <c:catAx>
        <c:axId val="56476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0570624"/>
        <c:crosses val="autoZero"/>
        <c:auto val="1"/>
        <c:lblAlgn val="ctr"/>
        <c:lblOffset val="100"/>
        <c:noMultiLvlLbl val="0"/>
      </c:catAx>
      <c:valAx>
        <c:axId val="59057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476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83343</xdr:colOff>
      <xdr:row>2</xdr:row>
      <xdr:rowOff>642938</xdr:rowOff>
    </xdr:from>
    <xdr:to>
      <xdr:col>11</xdr:col>
      <xdr:colOff>65482</xdr:colOff>
      <xdr:row>2</xdr:row>
      <xdr:rowOff>2627710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tabSelected="1" zoomScale="145" zoomScaleNormal="145" workbookViewId="0">
      <selection activeCell="I6" sqref="I6"/>
    </sheetView>
  </sheetViews>
  <sheetFormatPr defaultRowHeight="15" x14ac:dyDescent="0.25"/>
  <cols>
    <col min="2" max="2" width="44.7109375" customWidth="1"/>
    <col min="3" max="3" width="3.7109375" bestFit="1" customWidth="1"/>
    <col min="4" max="4" width="4.140625" bestFit="1" customWidth="1"/>
    <col min="5" max="5" width="6.85546875" customWidth="1"/>
    <col min="6" max="6" width="6.140625" bestFit="1" customWidth="1"/>
    <col min="7" max="7" width="9.140625" style="5"/>
  </cols>
  <sheetData>
    <row r="3" spans="2:9" ht="228.75" x14ac:dyDescent="0.25">
      <c r="B3" s="1" t="s">
        <v>4</v>
      </c>
      <c r="C3" s="1" t="s">
        <v>0</v>
      </c>
      <c r="D3" s="1" t="s">
        <v>1</v>
      </c>
      <c r="E3" s="1" t="s">
        <v>7</v>
      </c>
      <c r="F3" s="1" t="s">
        <v>2</v>
      </c>
      <c r="I3" t="s">
        <v>11</v>
      </c>
    </row>
    <row r="4" spans="2:9" x14ac:dyDescent="0.25">
      <c r="B4" s="2" t="s">
        <v>3</v>
      </c>
      <c r="C4" s="2" t="s">
        <v>5</v>
      </c>
      <c r="D4" s="2" t="s">
        <v>6</v>
      </c>
      <c r="E4" s="2" t="s">
        <v>10</v>
      </c>
      <c r="F4" s="2"/>
    </row>
    <row r="5" spans="2:9" x14ac:dyDescent="0.25">
      <c r="D5" s="4">
        <v>24</v>
      </c>
      <c r="E5" s="4">
        <v>0.18</v>
      </c>
      <c r="G5" s="5" t="s">
        <v>9</v>
      </c>
      <c r="H5" s="3" t="s">
        <v>8</v>
      </c>
    </row>
    <row r="6" spans="2:9" x14ac:dyDescent="0.25">
      <c r="B6">
        <f>_xlfn.BINOM.DIST(C6,D6,E6,F6)</f>
        <v>8.5414668010054037E-3</v>
      </c>
      <c r="C6">
        <v>0</v>
      </c>
      <c r="D6">
        <f>D5</f>
        <v>24</v>
      </c>
      <c r="E6">
        <f>$E$5</f>
        <v>0.18</v>
      </c>
      <c r="F6" t="b">
        <v>0</v>
      </c>
      <c r="G6" s="5">
        <f>E6*D6</f>
        <v>4.32</v>
      </c>
      <c r="H6" s="3">
        <f>_xlfn.POISSON.DIST(C6,G6,FALSE)</f>
        <v>1.3299883542443767E-2</v>
      </c>
    </row>
    <row r="7" spans="2:9" x14ac:dyDescent="0.25">
      <c r="B7">
        <f t="shared" ref="B7:B16" si="0">_xlfn.BINOM.DIST(C7,D7,E7,F7)</f>
        <v>4.4998947049199149E-2</v>
      </c>
      <c r="C7">
        <v>1</v>
      </c>
      <c r="D7">
        <f t="shared" ref="D7:D16" si="1">D6</f>
        <v>24</v>
      </c>
      <c r="E7">
        <f t="shared" ref="E7:E16" si="2">$E$5</f>
        <v>0.18</v>
      </c>
      <c r="F7" t="b">
        <v>0</v>
      </c>
      <c r="G7" s="5">
        <f t="shared" ref="G7:G16" si="3">E7*D7</f>
        <v>4.32</v>
      </c>
      <c r="H7" s="3">
        <f t="shared" ref="H7:H16" si="4">_xlfn.POISSON.DIST(C7,G7,FALSE)</f>
        <v>5.7455496903357071E-2</v>
      </c>
    </row>
    <row r="8" spans="2:9" x14ac:dyDescent="0.25">
      <c r="B8">
        <f t="shared" si="0"/>
        <v>0.11359490291688085</v>
      </c>
      <c r="C8">
        <v>2</v>
      </c>
      <c r="D8">
        <f t="shared" si="1"/>
        <v>24</v>
      </c>
      <c r="E8">
        <f t="shared" si="2"/>
        <v>0.18</v>
      </c>
      <c r="F8" t="b">
        <v>0</v>
      </c>
      <c r="G8" s="5">
        <f t="shared" si="3"/>
        <v>4.32</v>
      </c>
      <c r="H8" s="3">
        <f t="shared" si="4"/>
        <v>0.12410387331125132</v>
      </c>
    </row>
    <row r="9" spans="2:9" x14ac:dyDescent="0.25">
      <c r="B9">
        <f t="shared" si="0"/>
        <v>0.18286008762229597</v>
      </c>
      <c r="C9">
        <v>3</v>
      </c>
      <c r="D9">
        <f t="shared" si="1"/>
        <v>24</v>
      </c>
      <c r="E9">
        <f t="shared" si="2"/>
        <v>0.18</v>
      </c>
      <c r="F9" t="b">
        <v>0</v>
      </c>
      <c r="G9" s="5">
        <f t="shared" si="3"/>
        <v>4.32</v>
      </c>
      <c r="H9" s="3">
        <f t="shared" si="4"/>
        <v>0.17870957756820188</v>
      </c>
    </row>
    <row r="10" spans="2:9" x14ac:dyDescent="0.25">
      <c r="B10">
        <f t="shared" si="0"/>
        <v>0.21073510097935336</v>
      </c>
      <c r="C10">
        <v>4</v>
      </c>
      <c r="D10">
        <f t="shared" si="1"/>
        <v>24</v>
      </c>
      <c r="E10">
        <f t="shared" si="2"/>
        <v>0.18</v>
      </c>
      <c r="F10" t="b">
        <v>0</v>
      </c>
      <c r="G10" s="5">
        <f t="shared" si="3"/>
        <v>4.32</v>
      </c>
      <c r="H10" s="3">
        <f t="shared" si="4"/>
        <v>0.19300634377365808</v>
      </c>
    </row>
    <row r="11" spans="2:9" x14ac:dyDescent="0.25">
      <c r="B11">
        <f t="shared" si="0"/>
        <v>0.18503569842089568</v>
      </c>
      <c r="C11">
        <v>5</v>
      </c>
      <c r="D11">
        <f t="shared" si="1"/>
        <v>24</v>
      </c>
      <c r="E11">
        <f t="shared" si="2"/>
        <v>0.18</v>
      </c>
      <c r="F11" t="b">
        <v>0</v>
      </c>
      <c r="G11" s="5">
        <f t="shared" si="3"/>
        <v>4.32</v>
      </c>
      <c r="H11" s="3">
        <f t="shared" si="4"/>
        <v>0.16675748102044058</v>
      </c>
    </row>
    <row r="12" spans="2:9" x14ac:dyDescent="0.25">
      <c r="B12">
        <f t="shared" si="0"/>
        <v>0.12862237573159821</v>
      </c>
      <c r="C12">
        <v>6</v>
      </c>
      <c r="D12">
        <f t="shared" si="1"/>
        <v>24</v>
      </c>
      <c r="E12">
        <f t="shared" si="2"/>
        <v>0.18</v>
      </c>
      <c r="F12" t="b">
        <v>0</v>
      </c>
      <c r="G12" s="5">
        <f t="shared" si="3"/>
        <v>4.32</v>
      </c>
      <c r="H12" s="3">
        <f t="shared" si="4"/>
        <v>0.12006538633471721</v>
      </c>
    </row>
    <row r="13" spans="2:9" x14ac:dyDescent="0.25">
      <c r="B13">
        <f t="shared" si="0"/>
        <v>7.260217724222616E-2</v>
      </c>
      <c r="C13">
        <v>7</v>
      </c>
      <c r="D13">
        <f t="shared" si="1"/>
        <v>24</v>
      </c>
      <c r="E13">
        <f t="shared" si="2"/>
        <v>0.18</v>
      </c>
      <c r="F13" t="b">
        <v>0</v>
      </c>
      <c r="G13" s="5">
        <f t="shared" si="3"/>
        <v>4.32</v>
      </c>
      <c r="H13" s="3">
        <f t="shared" si="4"/>
        <v>7.4097495566568347E-2</v>
      </c>
    </row>
    <row r="14" spans="2:9" x14ac:dyDescent="0.25">
      <c r="B14">
        <f t="shared" si="0"/>
        <v>3.3866259506282359E-2</v>
      </c>
      <c r="C14">
        <v>8</v>
      </c>
      <c r="D14">
        <f t="shared" si="1"/>
        <v>24</v>
      </c>
      <c r="E14">
        <f t="shared" si="2"/>
        <v>0.18</v>
      </c>
      <c r="F14" t="b">
        <v>0</v>
      </c>
      <c r="G14" s="5">
        <f t="shared" si="3"/>
        <v>4.32</v>
      </c>
      <c r="H14" s="3">
        <f t="shared" si="4"/>
        <v>4.0012647605946937E-2</v>
      </c>
    </row>
    <row r="15" spans="2:9" x14ac:dyDescent="0.25">
      <c r="B15">
        <f t="shared" si="0"/>
        <v>1.3216101270744339E-2</v>
      </c>
      <c r="C15">
        <v>9</v>
      </c>
      <c r="D15">
        <f t="shared" si="1"/>
        <v>24</v>
      </c>
      <c r="E15">
        <f t="shared" si="2"/>
        <v>0.18</v>
      </c>
      <c r="F15" t="b">
        <v>0</v>
      </c>
      <c r="G15" s="5">
        <f t="shared" si="3"/>
        <v>4.32</v>
      </c>
      <c r="H15" s="3">
        <f t="shared" si="4"/>
        <v>1.9206070850854528E-2</v>
      </c>
    </row>
    <row r="16" spans="2:9" x14ac:dyDescent="0.25">
      <c r="B16">
        <f t="shared" si="0"/>
        <v>4.3516431013426353E-3</v>
      </c>
      <c r="C16">
        <v>10</v>
      </c>
      <c r="D16">
        <f t="shared" si="1"/>
        <v>24</v>
      </c>
      <c r="E16">
        <f t="shared" si="2"/>
        <v>0.18</v>
      </c>
      <c r="F16" t="b">
        <v>0</v>
      </c>
      <c r="G16" s="5">
        <f t="shared" si="3"/>
        <v>4.32</v>
      </c>
      <c r="H16" s="3">
        <f t="shared" si="4"/>
        <v>8.2970226075691385E-3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 Hewitt J</dc:creator>
  <cp:lastModifiedBy>Robert W Hewitt J</cp:lastModifiedBy>
  <dcterms:created xsi:type="dcterms:W3CDTF">2015-10-16T17:53:34Z</dcterms:created>
  <dcterms:modified xsi:type="dcterms:W3CDTF">2015-10-20T18:36:42Z</dcterms:modified>
</cp:coreProperties>
</file>